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leri\Patti contr area\Comuni AREE MARGINALI\Campobello\011 Bando 2022\"/>
    </mc:Choice>
  </mc:AlternateContent>
  <xr:revisionPtr revIDLastSave="0" documentId="13_ncr:1_{A73B2884-3F7E-4A35-BFAD-EEB1AA489C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Piano_econ__dettaglio!$A$1:$F$46</definedName>
    <definedName name="_xlnm.Print_Area" localSheetId="1">Piano_econ__generale!$A$1:$I$19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5" i="2" l="1"/>
  <c r="C4" i="2"/>
  <c r="C42" i="1"/>
  <c r="D42" i="1" s="1"/>
  <c r="C36" i="1"/>
  <c r="D36" i="1" s="1"/>
  <c r="C30" i="1"/>
  <c r="D30" i="1" s="1"/>
  <c r="C24" i="1"/>
  <c r="C11" i="2" s="1"/>
  <c r="C16" i="1"/>
  <c r="D16" i="1" s="1"/>
  <c r="H13" i="2"/>
  <c r="H12" i="2"/>
  <c r="I11" i="2"/>
  <c r="H11" i="2"/>
  <c r="I10" i="2"/>
  <c r="H10" i="2"/>
  <c r="C10" i="2" l="1"/>
  <c r="E10" i="2" s="1"/>
  <c r="C14" i="2"/>
  <c r="E14" i="2" s="1"/>
  <c r="C13" i="2"/>
  <c r="E13" i="2" s="1"/>
  <c r="C12" i="2"/>
  <c r="E12" i="2" s="1"/>
  <c r="C43" i="1"/>
  <c r="D24" i="1"/>
  <c r="E11" i="2" l="1"/>
  <c r="E15" i="2" s="1"/>
  <c r="F11" i="2" s="1"/>
  <c r="G11" i="2" s="1"/>
  <c r="D43" i="1"/>
  <c r="C15" i="2"/>
  <c r="G15" i="2" l="1"/>
  <c r="F13" i="2"/>
  <c r="G13" i="2" s="1"/>
  <c r="F14" i="2"/>
  <c r="G14" i="2" l="1"/>
  <c r="H14" i="2" s="1"/>
  <c r="I14" i="2" s="1"/>
</calcChain>
</file>

<file path=xl/sharedStrings.xml><?xml version="1.0" encoding="utf-8"?>
<sst xmlns="http://schemas.openxmlformats.org/spreadsheetml/2006/main" count="48" uniqueCount="44">
  <si>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</si>
  <si>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</si>
  <si>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</si>
  <si>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</si>
  <si>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</si>
  <si>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</si>
  <si>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</si>
  <si>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</si>
  <si>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</si>
  <si>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</si>
  <si>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</si>
  <si>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</si>
  <si>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</si>
  <si>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</si>
  <si>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</si>
  <si>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</si>
  <si>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</si>
  <si>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</si>
  <si>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</si>
  <si>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</si>
  <si>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</si>
  <si>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</si>
  <si>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</si>
  <si>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</si>
  <si>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</si>
  <si>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</si>
  <si>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</si>
  <si>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</si>
  <si>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</si>
  <si>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</si>
  <si>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</si>
  <si>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</si>
  <si>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</si>
  <si>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</si>
  <si>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</si>
  <si>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</si>
  <si>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</si>
  <si>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</si>
  <si>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</si>
  <si>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</si>
  <si>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 xml:space="preserve">Macchinari, impianti e attrezzature </t>
  </si>
  <si>
    <t xml:space="preserve">Totale voce a) Macchinari, impianti produttivi e attrezzature </t>
  </si>
  <si>
    <t xml:space="preserve">limite 5%  del totale spese ammissibili </t>
  </si>
  <si>
    <t>limite 15 %  del totale spese ammissibili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</si>
</sst>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  <font>
      <b/>
      <sz val="8"/>
      <color rgb="FFFF0000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7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6" fillId="12" borderId="3" xfId="0" applyFont="1" applyFill="1" applyBorder="1" applyAlignment="1" applyProtection="1">
      <alignment vertical="center" wrapText="1"/>
      <protection locked="0"/>
    </xf>
    <xf numFmtId="167" fontId="16" fillId="0" borderId="3" xfId="17" applyNumberFormat="1" applyFont="1" applyFill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7" fontId="2" fillId="10" borderId="3" xfId="17" applyNumberFormat="1" applyFont="1" applyFill="1" applyBorder="1" applyAlignment="1">
      <alignment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 applyFill="1" applyAlignme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12" borderId="0" xfId="0" applyFont="1" applyFill="1" applyAlignment="1">
      <alignment wrapText="1"/>
    </xf>
    <xf numFmtId="0" fontId="21" fillId="13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6" fillId="11" borderId="6" xfId="17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vertical="center"/>
    </xf>
    <xf numFmtId="0" fontId="6" fillId="13" borderId="9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164" fontId="16" fillId="0" borderId="6" xfId="17" applyFont="1" applyFill="1" applyBorder="1" applyAlignment="1">
      <alignment vertical="center"/>
    </xf>
    <xf numFmtId="164" fontId="16" fillId="0" borderId="6" xfId="17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vertical="center"/>
    </xf>
    <xf numFmtId="10" fontId="16" fillId="0" borderId="6" xfId="18" applyNumberFormat="1" applyFont="1" applyFill="1" applyBorder="1" applyAlignment="1">
      <alignment horizontal="center" vertical="center"/>
    </xf>
    <xf numFmtId="9" fontId="16" fillId="0" borderId="8" xfId="18" applyFont="1" applyFill="1" applyBorder="1" applyAlignment="1">
      <alignment vertical="center"/>
    </xf>
    <xf numFmtId="9" fontId="16" fillId="0" borderId="9" xfId="18" applyFont="1" applyFill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9" fontId="16" fillId="0" borderId="10" xfId="18" applyFont="1" applyFill="1" applyBorder="1" applyAlignment="1">
      <alignment vertical="center"/>
    </xf>
    <xf numFmtId="9" fontId="16" fillId="0" borderId="11" xfId="18" applyFont="1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22" fillId="0" borderId="6" xfId="0" applyFont="1" applyBorder="1" applyAlignment="1">
      <alignment horizontal="center" vertical="center" wrapText="1"/>
    </xf>
    <xf numFmtId="164" fontId="6" fillId="11" borderId="6" xfId="17" applyFont="1" applyFill="1" applyBorder="1" applyAlignment="1">
      <alignment vertical="center"/>
    </xf>
    <xf numFmtId="9" fontId="6" fillId="11" borderId="6" xfId="18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vertical="center"/>
    </xf>
    <xf numFmtId="0" fontId="3" fillId="13" borderId="9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Fill="1" applyAlignment="1">
      <alignment vertical="center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2" xfId="0" applyFont="1" applyBorder="1"/>
    <xf numFmtId="0" fontId="11" fillId="0" borderId="0" xfId="0" applyFont="1" applyAlignment="1" applyProtection="1">
      <protection locked="0"/>
    </xf>
    <xf numFmtId="0" fontId="2" fillId="0" borderId="0" xfId="0" applyFont="1" applyAlignment="1">
      <alignment vertical="top" wrapText="1"/>
    </xf>
    <xf numFmtId="0" fontId="24" fillId="0" borderId="6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7" fontId="16" fillId="0" borderId="3" xfId="17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0" fontId="6" fillId="11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3" xfId="0" applyFont="1" applyFill="1" applyBorder="1" applyAlignment="1" applyProtection="1">
      <alignment horizontal="center" vertical="center"/>
      <protection locked="0"/>
    </xf>
    <xf numFmtId="0" fontId="6" fillId="11" borderId="6" xfId="0" applyFont="1" applyFill="1" applyBorder="1" applyAlignment="1">
      <alignment horizontal="right" vertical="center"/>
    </xf>
    <xf numFmtId="0" fontId="21" fillId="11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  <protection locked="0"/>
    </xf>
    <xf numFmtId="0" fontId="15" fillId="0" borderId="0" xfId="0" applyFont="1" applyFill="1" applyAlignment="1">
      <alignment horizontal="center" vertical="center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8"/>
  <sheetViews>
    <sheetView tabSelected="1" topLeftCell="A19" zoomScaleNormal="100" workbookViewId="0">
      <selection activeCell="B51" sqref="B51"/>
    </sheetView>
  </sheetViews>
  <sheetFormatPr defaultRowHeight="14.4" x14ac:dyDescent="0.3"/>
  <cols>
    <col min="1" max="1" width="2.44140625" style="1" customWidth="1"/>
    <col min="2" max="2" width="32.44140625" style="2" customWidth="1"/>
    <col min="3" max="3" width="15" style="3" customWidth="1"/>
    <col min="4" max="4" width="15" style="4" customWidth="1"/>
    <col min="5" max="5" width="26.33203125" style="1" customWidth="1"/>
    <col min="6" max="6" width="19.109375" style="5" customWidth="1"/>
    <col min="7" max="1024" width="9.6640625" style="1" customWidth="1"/>
    <col min="1025" max="1025" width="9.109375" customWidth="1"/>
  </cols>
  <sheetData>
    <row r="1" spans="1:11" ht="21" customHeight="1" x14ac:dyDescent="0.3">
      <c r="A1" s="7"/>
      <c r="B1" s="97" t="s">
        <v>38</v>
      </c>
      <c r="C1" s="97"/>
      <c r="D1" s="97"/>
      <c r="E1" s="97"/>
      <c r="F1" s="97"/>
    </row>
    <row r="2" spans="1:11" s="8" customFormat="1" ht="15" customHeight="1" x14ac:dyDescent="0.3">
      <c r="A2" s="98" t="s">
        <v>0</v>
      </c>
      <c r="B2" s="98"/>
      <c r="C2" s="99"/>
      <c r="D2" s="99"/>
      <c r="E2" s="99"/>
      <c r="F2" s="6"/>
      <c r="G2" s="6"/>
      <c r="H2" s="6"/>
      <c r="I2" s="6"/>
      <c r="J2" s="6"/>
      <c r="K2" s="6"/>
    </row>
    <row r="3" spans="1:11" s="8" customFormat="1" ht="27.6" x14ac:dyDescent="0.3">
      <c r="A3" s="9"/>
      <c r="B3" s="10" t="s">
        <v>1</v>
      </c>
      <c r="C3" s="99"/>
      <c r="D3" s="99"/>
      <c r="E3" s="99"/>
      <c r="F3" s="11"/>
      <c r="G3" s="11"/>
      <c r="H3" s="11"/>
      <c r="I3" s="11"/>
      <c r="J3" s="11"/>
      <c r="K3" s="11"/>
    </row>
    <row r="4" spans="1:11" s="8" customFormat="1" ht="12" customHeight="1" x14ac:dyDescent="0.3">
      <c r="A4" s="9"/>
      <c r="B4" s="12" t="s">
        <v>2</v>
      </c>
      <c r="C4" s="99"/>
      <c r="D4" s="99"/>
      <c r="E4" s="99"/>
      <c r="F4" s="11"/>
      <c r="G4" s="11"/>
      <c r="H4" s="11"/>
      <c r="I4" s="11"/>
      <c r="J4" s="11"/>
      <c r="K4" s="11"/>
    </row>
    <row r="5" spans="1:11" ht="7.5" customHeight="1" x14ac:dyDescent="0.3">
      <c r="A5" s="13"/>
      <c r="B5" s="14"/>
      <c r="C5" s="14"/>
      <c r="D5" s="14"/>
      <c r="E5" s="14"/>
      <c r="F5" s="14"/>
    </row>
    <row r="6" spans="1:11" ht="18" x14ac:dyDescent="0.3">
      <c r="A6" s="100" t="s">
        <v>3</v>
      </c>
      <c r="B6" s="100"/>
      <c r="C6" s="100"/>
      <c r="D6" s="100"/>
      <c r="E6" s="100"/>
      <c r="F6" s="100"/>
    </row>
    <row r="7" spans="1:11" s="8" customFormat="1" ht="51" customHeight="1" x14ac:dyDescent="0.3">
      <c r="A7" s="17"/>
      <c r="B7" s="84" t="s">
        <v>39</v>
      </c>
      <c r="C7" s="85" t="s">
        <v>4</v>
      </c>
      <c r="D7" s="86" t="s">
        <v>5</v>
      </c>
      <c r="E7" s="87" t="s">
        <v>6</v>
      </c>
      <c r="F7" s="87" t="s">
        <v>7</v>
      </c>
    </row>
    <row r="8" spans="1:11" s="8" customFormat="1" ht="15" customHeight="1" x14ac:dyDescent="0.3">
      <c r="A8" s="94" t="s">
        <v>29</v>
      </c>
      <c r="B8" s="94"/>
      <c r="C8" s="94"/>
      <c r="D8" s="94"/>
      <c r="E8" s="94"/>
      <c r="F8" s="94"/>
    </row>
    <row r="9" spans="1:11" s="8" customFormat="1" ht="13.8" x14ac:dyDescent="0.3">
      <c r="A9" s="17"/>
      <c r="B9" s="15"/>
      <c r="C9" s="16"/>
      <c r="D9" s="93"/>
      <c r="E9" s="17"/>
      <c r="F9" s="18"/>
    </row>
    <row r="10" spans="1:11" s="8" customFormat="1" ht="13.8" x14ac:dyDescent="0.3">
      <c r="A10" s="17"/>
      <c r="B10" s="15"/>
      <c r="C10" s="16"/>
      <c r="D10" s="93"/>
      <c r="E10" s="17"/>
      <c r="F10" s="18"/>
    </row>
    <row r="11" spans="1:11" s="8" customFormat="1" ht="13.8" x14ac:dyDescent="0.3">
      <c r="A11" s="17"/>
      <c r="B11" s="15"/>
      <c r="C11" s="16"/>
      <c r="D11" s="93"/>
      <c r="E11" s="17"/>
      <c r="F11" s="18"/>
    </row>
    <row r="12" spans="1:11" s="8" customFormat="1" ht="13.8" x14ac:dyDescent="0.3">
      <c r="A12" s="17"/>
      <c r="B12" s="15"/>
      <c r="C12" s="16"/>
      <c r="D12" s="93"/>
      <c r="E12" s="17"/>
      <c r="F12" s="18"/>
    </row>
    <row r="13" spans="1:11" s="8" customFormat="1" ht="13.8" x14ac:dyDescent="0.3">
      <c r="A13" s="17"/>
      <c r="B13" s="15"/>
      <c r="C13" s="16"/>
      <c r="D13" s="93"/>
      <c r="E13" s="17"/>
      <c r="F13" s="18"/>
    </row>
    <row r="14" spans="1:11" s="8" customFormat="1" ht="13.8" x14ac:dyDescent="0.3">
      <c r="A14" s="17"/>
      <c r="B14" s="15"/>
      <c r="C14" s="16"/>
      <c r="D14" s="93"/>
      <c r="E14" s="17"/>
      <c r="F14" s="18"/>
    </row>
    <row r="15" spans="1:11" s="8" customFormat="1" ht="13.8" x14ac:dyDescent="0.3">
      <c r="A15" s="17"/>
      <c r="B15" s="15"/>
      <c r="C15" s="16"/>
      <c r="D15" s="93"/>
      <c r="E15" s="17"/>
      <c r="F15" s="18"/>
    </row>
    <row r="16" spans="1:11" s="19" customFormat="1" ht="24.9" customHeight="1" x14ac:dyDescent="0.3">
      <c r="A16" s="21"/>
      <c r="B16" s="29" t="s">
        <v>41</v>
      </c>
      <c r="C16" s="20">
        <f>SUM(C9:C15)</f>
        <v>0</v>
      </c>
      <c r="D16" s="20">
        <f>+C16</f>
        <v>0</v>
      </c>
      <c r="E16" s="21"/>
      <c r="F16" s="22"/>
    </row>
    <row r="17" spans="1:6" s="8" customFormat="1" ht="18" customHeight="1" x14ac:dyDescent="0.3">
      <c r="A17" s="94" t="s">
        <v>30</v>
      </c>
      <c r="B17" s="94"/>
      <c r="C17" s="94"/>
      <c r="D17" s="94"/>
      <c r="E17" s="94"/>
      <c r="F17" s="94"/>
    </row>
    <row r="18" spans="1:6" s="8" customFormat="1" ht="13.8" x14ac:dyDescent="0.3">
      <c r="A18" s="17"/>
      <c r="B18" s="15"/>
      <c r="C18" s="90"/>
      <c r="D18" s="93"/>
      <c r="E18" s="17"/>
      <c r="F18" s="18"/>
    </row>
    <row r="19" spans="1:6" s="8" customFormat="1" ht="13.8" x14ac:dyDescent="0.3">
      <c r="A19" s="17"/>
      <c r="B19" s="15"/>
      <c r="C19" s="16"/>
      <c r="D19" s="93"/>
      <c r="E19" s="17"/>
      <c r="F19" s="18"/>
    </row>
    <row r="20" spans="1:6" s="8" customFormat="1" ht="13.8" x14ac:dyDescent="0.3">
      <c r="A20" s="17"/>
      <c r="B20" s="15"/>
      <c r="C20" s="16"/>
      <c r="D20" s="93"/>
      <c r="E20" s="17"/>
      <c r="F20" s="18"/>
    </row>
    <row r="21" spans="1:6" s="8" customFormat="1" ht="13.8" x14ac:dyDescent="0.3">
      <c r="A21" s="17"/>
      <c r="B21" s="15"/>
      <c r="C21" s="16"/>
      <c r="D21" s="93"/>
      <c r="E21" s="17"/>
      <c r="F21" s="18"/>
    </row>
    <row r="22" spans="1:6" s="8" customFormat="1" ht="13.8" x14ac:dyDescent="0.3">
      <c r="A22" s="17"/>
      <c r="B22" s="15"/>
      <c r="C22" s="16"/>
      <c r="D22" s="93"/>
      <c r="E22" s="17"/>
      <c r="F22" s="18"/>
    </row>
    <row r="23" spans="1:6" s="8" customFormat="1" ht="13.8" x14ac:dyDescent="0.3">
      <c r="A23" s="17"/>
      <c r="B23" s="15"/>
      <c r="C23" s="16"/>
      <c r="D23" s="93"/>
      <c r="E23" s="17"/>
      <c r="F23" s="18"/>
    </row>
    <row r="24" spans="1:6" s="19" customFormat="1" ht="24.9" customHeight="1" x14ac:dyDescent="0.3">
      <c r="A24" s="21"/>
      <c r="B24" s="29" t="s">
        <v>8</v>
      </c>
      <c r="C24" s="20">
        <f>SUM(C18:C23)</f>
        <v>0</v>
      </c>
      <c r="D24" s="20">
        <f>+C24</f>
        <v>0</v>
      </c>
      <c r="E24" s="21"/>
      <c r="F24" s="22"/>
    </row>
    <row r="25" spans="1:6" s="23" customFormat="1" ht="19.5" customHeight="1" x14ac:dyDescent="0.3">
      <c r="A25" s="94" t="s">
        <v>31</v>
      </c>
      <c r="B25" s="94"/>
      <c r="C25" s="94"/>
      <c r="D25" s="94"/>
      <c r="E25" s="94"/>
      <c r="F25" s="94"/>
    </row>
    <row r="26" spans="1:6" s="23" customFormat="1" ht="13.8" x14ac:dyDescent="0.3">
      <c r="A26" s="24"/>
      <c r="B26" s="15"/>
      <c r="C26" s="16"/>
      <c r="D26" s="93"/>
      <c r="E26" s="24"/>
      <c r="F26" s="25"/>
    </row>
    <row r="27" spans="1:6" s="23" customFormat="1" ht="13.8" x14ac:dyDescent="0.3">
      <c r="A27" s="24"/>
      <c r="B27" s="15"/>
      <c r="C27" s="16"/>
      <c r="D27" s="93"/>
      <c r="E27" s="24"/>
      <c r="F27" s="25"/>
    </row>
    <row r="28" spans="1:6" s="23" customFormat="1" ht="13.8" x14ac:dyDescent="0.3">
      <c r="A28" s="24"/>
      <c r="B28" s="15"/>
      <c r="C28" s="16"/>
      <c r="D28" s="93"/>
      <c r="E28" s="24"/>
      <c r="F28" s="25"/>
    </row>
    <row r="29" spans="1:6" s="23" customFormat="1" ht="13.8" x14ac:dyDescent="0.3">
      <c r="A29" s="24"/>
      <c r="B29" s="88"/>
      <c r="C29" s="16"/>
      <c r="D29" s="93"/>
      <c r="E29" s="24"/>
      <c r="F29" s="25"/>
    </row>
    <row r="30" spans="1:6" s="26" customFormat="1" ht="27.6" x14ac:dyDescent="0.3">
      <c r="A30" s="27"/>
      <c r="B30" s="29" t="s">
        <v>9</v>
      </c>
      <c r="C30" s="20">
        <f>SUM(C26:C29)</f>
        <v>0</v>
      </c>
      <c r="D30" s="20">
        <f>+C30</f>
        <v>0</v>
      </c>
      <c r="E30" s="27"/>
      <c r="F30" s="28"/>
    </row>
    <row r="31" spans="1:6" s="23" customFormat="1" ht="15" customHeight="1" x14ac:dyDescent="0.3">
      <c r="A31" s="94" t="s">
        <v>32</v>
      </c>
      <c r="B31" s="94"/>
      <c r="C31" s="94"/>
      <c r="D31" s="94"/>
      <c r="E31" s="94"/>
      <c r="F31" s="94"/>
    </row>
    <row r="32" spans="1:6" s="23" customFormat="1" ht="13.8" x14ac:dyDescent="0.3">
      <c r="A32" s="89"/>
      <c r="B32" s="15"/>
      <c r="C32" s="16"/>
      <c r="D32" s="93"/>
      <c r="E32" s="24"/>
      <c r="F32" s="25"/>
    </row>
    <row r="33" spans="1:6" s="23" customFormat="1" ht="13.8" x14ac:dyDescent="0.3">
      <c r="A33" s="89"/>
      <c r="B33" s="15"/>
      <c r="C33" s="16"/>
      <c r="D33" s="93"/>
      <c r="E33" s="24"/>
      <c r="F33" s="25"/>
    </row>
    <row r="34" spans="1:6" s="23" customFormat="1" ht="13.8" x14ac:dyDescent="0.3">
      <c r="A34" s="89"/>
      <c r="B34" s="15"/>
      <c r="C34" s="16"/>
      <c r="D34" s="93"/>
      <c r="E34" s="24"/>
      <c r="F34" s="25"/>
    </row>
    <row r="35" spans="1:6" s="23" customFormat="1" ht="13.8" x14ac:dyDescent="0.3">
      <c r="A35" s="89"/>
      <c r="B35" s="15"/>
      <c r="C35" s="16"/>
      <c r="D35" s="93"/>
      <c r="E35" s="24"/>
      <c r="F35" s="25"/>
    </row>
    <row r="36" spans="1:6" s="23" customFormat="1" ht="24.9" customHeight="1" x14ac:dyDescent="0.3">
      <c r="A36" s="89"/>
      <c r="B36" s="29" t="s">
        <v>10</v>
      </c>
      <c r="C36" s="20">
        <f>SUM(C32:C35)</f>
        <v>0</v>
      </c>
      <c r="D36" s="20">
        <f>+C36</f>
        <v>0</v>
      </c>
      <c r="E36" s="24"/>
      <c r="F36" s="25"/>
    </row>
    <row r="37" spans="1:6" s="23" customFormat="1" ht="18.75" customHeight="1" x14ac:dyDescent="0.3">
      <c r="A37" s="94" t="s">
        <v>33</v>
      </c>
      <c r="B37" s="94"/>
      <c r="C37" s="94"/>
      <c r="D37" s="94"/>
      <c r="E37" s="94"/>
      <c r="F37" s="94"/>
    </row>
    <row r="38" spans="1:6" s="23" customFormat="1" ht="13.8" x14ac:dyDescent="0.3">
      <c r="A38" s="89"/>
      <c r="B38" s="15"/>
      <c r="C38" s="16"/>
      <c r="D38" s="93"/>
      <c r="E38" s="24"/>
      <c r="F38" s="25"/>
    </row>
    <row r="39" spans="1:6" s="23" customFormat="1" ht="13.8" x14ac:dyDescent="0.3">
      <c r="A39" s="89"/>
      <c r="B39" s="15"/>
      <c r="C39" s="16"/>
      <c r="D39" s="93"/>
      <c r="E39" s="24"/>
      <c r="F39" s="25"/>
    </row>
    <row r="40" spans="1:6" s="23" customFormat="1" ht="13.8" x14ac:dyDescent="0.3">
      <c r="A40" s="89"/>
      <c r="B40" s="15"/>
      <c r="C40" s="16"/>
      <c r="D40" s="93"/>
      <c r="E40" s="24"/>
      <c r="F40" s="25"/>
    </row>
    <row r="41" spans="1:6" s="23" customFormat="1" ht="13.8" x14ac:dyDescent="0.3">
      <c r="A41" s="89"/>
      <c r="B41" s="15"/>
      <c r="C41" s="16"/>
      <c r="D41" s="93"/>
      <c r="E41" s="24"/>
      <c r="F41" s="25"/>
    </row>
    <row r="42" spans="1:6" s="23" customFormat="1" ht="24.9" customHeight="1" x14ac:dyDescent="0.3">
      <c r="A42" s="89"/>
      <c r="B42" s="29" t="s">
        <v>34</v>
      </c>
      <c r="C42" s="20">
        <f>SUM(C38:C41)</f>
        <v>0</v>
      </c>
      <c r="D42" s="20">
        <f>+C42</f>
        <v>0</v>
      </c>
      <c r="E42" s="24"/>
      <c r="F42" s="25"/>
    </row>
    <row r="43" spans="1:6" s="19" customFormat="1" ht="24.9" customHeight="1" thickBot="1" x14ac:dyDescent="0.35">
      <c r="B43" s="30" t="s">
        <v>11</v>
      </c>
      <c r="C43" s="31">
        <f>C16+C24+C30+C36+C42</f>
        <v>0</v>
      </c>
      <c r="D43" s="31">
        <f>D16+D24+D30+D36+D42</f>
        <v>0</v>
      </c>
      <c r="E43" s="95"/>
      <c r="F43" s="95"/>
    </row>
    <row r="44" spans="1:6" ht="15" thickTop="1" x14ac:dyDescent="0.3"/>
    <row r="46" spans="1:6" ht="45" customHeight="1" x14ac:dyDescent="0.3">
      <c r="B46" s="96" t="s">
        <v>12</v>
      </c>
      <c r="C46" s="96"/>
      <c r="D46" s="96"/>
      <c r="E46" s="96"/>
      <c r="F46" s="96"/>
    </row>
    <row r="47" spans="1:6" ht="27.75" customHeight="1" x14ac:dyDescent="0.3">
      <c r="B47" s="92"/>
      <c r="C47" s="92"/>
      <c r="D47" s="92"/>
      <c r="E47" s="92"/>
      <c r="F47" s="92"/>
    </row>
    <row r="48" spans="1:6" x14ac:dyDescent="0.3">
      <c r="B48" s="92"/>
      <c r="C48" s="92"/>
      <c r="D48" s="92"/>
      <c r="E48" s="92"/>
      <c r="F48" s="92"/>
    </row>
  </sheetData>
  <mergeCells count="20">
    <mergeCell ref="A17:F17"/>
    <mergeCell ref="B1:F1"/>
    <mergeCell ref="A2:B2"/>
    <mergeCell ref="C2:E2"/>
    <mergeCell ref="C3:E3"/>
    <mergeCell ref="C4:E4"/>
    <mergeCell ref="A6:F6"/>
    <mergeCell ref="A8:F8"/>
    <mergeCell ref="D9:D15"/>
    <mergeCell ref="B48:F48"/>
    <mergeCell ref="D18:D23"/>
    <mergeCell ref="A25:F25"/>
    <mergeCell ref="D26:D29"/>
    <mergeCell ref="A31:F31"/>
    <mergeCell ref="D32:D35"/>
    <mergeCell ref="A37:F37"/>
    <mergeCell ref="D38:D41"/>
    <mergeCell ref="E43:F43"/>
    <mergeCell ref="B46:F46"/>
    <mergeCell ref="B47:F47"/>
  </mergeCells>
  <conditionalFormatting sqref="E43">
    <cfRule type="cellIs" dxfId="4" priority="1" stopIfTrue="1" operator="equal">
      <formula>"investimento al di sotto del limite minimo"</formula>
    </cfRule>
  </conditionalFormatting>
  <printOptions horizontalCentered="1"/>
  <pageMargins left="0.23622047244094491" right="0.23622047244094491" top="0.94488188976377963" bottom="0.74803149606299213" header="0.19685039370078741" footer="0.35433070866141736"/>
  <pageSetup paperSize="9" scale="85" fitToWidth="0" fitToHeight="0" orientation="portrait" r:id="rId1"/>
  <headerFooter alignWithMargins="0">
    <oddHeader>&amp;CCOMUNE DI CAMPOBELLO DI LICATA
AVVISO PUBBLICO - ANNUALITA’ 2022
DECRETO DEL PRESIDENTE DEL CONSIGLIO DEI MINISTRI 30 SETTEMBRE 2021 
FONDO COMUNI MARGINALI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3"/>
  <sheetViews>
    <sheetView zoomScaleNormal="100" workbookViewId="0">
      <selection activeCell="C38" sqref="C38"/>
    </sheetView>
  </sheetViews>
  <sheetFormatPr defaultRowHeight="14.4" x14ac:dyDescent="0.3"/>
  <cols>
    <col min="1" max="1" width="6.33203125" style="32" customWidth="1"/>
    <col min="2" max="2" width="38.6640625" style="33" customWidth="1"/>
    <col min="3" max="4" width="38.6640625" style="34" customWidth="1"/>
    <col min="5" max="5" width="13.109375" style="33" customWidth="1"/>
    <col min="6" max="6" width="9.6640625" style="35" customWidth="1"/>
    <col min="7" max="7" width="12.88671875" style="33" customWidth="1"/>
    <col min="8" max="8" width="4.5546875" style="33" hidden="1" customWidth="1"/>
    <col min="9" max="9" width="3.44140625" style="33" hidden="1" customWidth="1"/>
    <col min="10" max="10" width="10.33203125" style="35" customWidth="1"/>
    <col min="11" max="11" width="17.6640625" style="33" customWidth="1"/>
    <col min="12" max="1024" width="9.6640625" style="33" customWidth="1"/>
    <col min="1025" max="1025" width="9.109375" customWidth="1"/>
  </cols>
  <sheetData>
    <row r="1" spans="1:1024" ht="21" customHeight="1" x14ac:dyDescent="0.3">
      <c r="A1" s="108" t="s">
        <v>38</v>
      </c>
      <c r="B1" s="108"/>
      <c r="C1" s="108"/>
      <c r="D1" s="108"/>
      <c r="E1" s="108"/>
      <c r="F1" s="108"/>
      <c r="G1" s="10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3">
      <c r="A2" s="37"/>
      <c r="B2" s="36"/>
      <c r="C2" s="106"/>
      <c r="D2" s="106"/>
      <c r="E2" s="106"/>
      <c r="F2" s="36"/>
      <c r="G2" s="36"/>
      <c r="H2" s="36"/>
      <c r="I2" s="36"/>
      <c r="J2" s="36"/>
      <c r="K2" s="36"/>
    </row>
    <row r="3" spans="1:1024" ht="15" customHeight="1" x14ac:dyDescent="0.3">
      <c r="A3" s="107" t="s">
        <v>0</v>
      </c>
      <c r="B3" s="107"/>
      <c r="C3" s="99">
        <f>Piano_econ__dettaglio!C2</f>
        <v>0</v>
      </c>
      <c r="D3" s="99"/>
      <c r="E3" s="92"/>
      <c r="F3" s="92"/>
      <c r="G3" s="92"/>
      <c r="H3" s="92"/>
      <c r="I3" s="92"/>
      <c r="J3" s="92"/>
      <c r="K3" s="92"/>
    </row>
    <row r="4" spans="1:1024" x14ac:dyDescent="0.3">
      <c r="B4" s="38" t="s">
        <v>1</v>
      </c>
      <c r="C4" s="99">
        <f>+Piano_econ__dettaglio!C3</f>
        <v>0</v>
      </c>
      <c r="D4" s="99"/>
      <c r="E4" s="92"/>
      <c r="F4" s="92"/>
      <c r="G4" s="92"/>
      <c r="H4" s="92"/>
      <c r="I4" s="92"/>
      <c r="J4" s="92"/>
      <c r="K4" s="92"/>
    </row>
    <row r="5" spans="1:1024" ht="12" customHeight="1" x14ac:dyDescent="0.3">
      <c r="B5" s="38" t="s">
        <v>2</v>
      </c>
      <c r="C5" s="99">
        <f>+Piano_econ__dettaglio!C4</f>
        <v>0</v>
      </c>
      <c r="D5" s="99"/>
      <c r="E5" s="92"/>
      <c r="F5" s="92"/>
      <c r="G5" s="92"/>
      <c r="H5" s="92"/>
      <c r="I5" s="92"/>
      <c r="J5" s="92"/>
      <c r="K5" s="92"/>
    </row>
    <row r="6" spans="1:1024" ht="9.75" customHeight="1" x14ac:dyDescent="0.3">
      <c r="C6" s="33"/>
      <c r="D6" s="39"/>
      <c r="E6" s="37"/>
      <c r="F6" s="37"/>
      <c r="G6" s="37"/>
      <c r="H6" s="36"/>
      <c r="I6" s="36"/>
      <c r="J6" s="36"/>
      <c r="K6" s="37"/>
    </row>
    <row r="7" spans="1:1024" ht="7.5" customHeight="1" x14ac:dyDescent="0.3">
      <c r="B7" s="40"/>
    </row>
    <row r="8" spans="1:1024" ht="18" customHeight="1" x14ac:dyDescent="0.4">
      <c r="A8" s="102" t="s">
        <v>13</v>
      </c>
      <c r="B8" s="102"/>
      <c r="C8" s="102"/>
      <c r="D8" s="102"/>
      <c r="E8" s="102"/>
      <c r="F8" s="102"/>
      <c r="G8" s="102"/>
      <c r="H8" s="41"/>
      <c r="I8" s="41"/>
      <c r="J8" s="42"/>
      <c r="K8" s="42"/>
    </row>
    <row r="9" spans="1:1024" s="49" customFormat="1" ht="50.25" customHeight="1" x14ac:dyDescent="0.3">
      <c r="A9" s="103" t="s">
        <v>14</v>
      </c>
      <c r="B9" s="103"/>
      <c r="C9" s="43"/>
      <c r="D9" s="43" t="s">
        <v>15</v>
      </c>
      <c r="E9" s="44" t="s">
        <v>16</v>
      </c>
      <c r="F9" s="44" t="s">
        <v>17</v>
      </c>
      <c r="G9" s="45" t="s">
        <v>18</v>
      </c>
      <c r="H9" s="46"/>
      <c r="I9" s="47"/>
      <c r="J9" s="48"/>
      <c r="K9" s="48"/>
    </row>
    <row r="10" spans="1:1024" s="60" customFormat="1" ht="32.25" customHeight="1" x14ac:dyDescent="0.3">
      <c r="A10" s="50" t="s">
        <v>19</v>
      </c>
      <c r="B10" s="51" t="s">
        <v>40</v>
      </c>
      <c r="C10" s="52">
        <f>+Piano_econ__dettaglio!C16</f>
        <v>0</v>
      </c>
      <c r="D10" s="53"/>
      <c r="E10" s="54">
        <f t="shared" ref="E10:E14" si="0">C10</f>
        <v>0</v>
      </c>
      <c r="F10" s="55"/>
      <c r="G10" s="80"/>
      <c r="H10" s="56" t="e">
        <f>IF(#REF!="Piccola impresa",50%,IF(#REF!="Media impresa",40%,))</f>
        <v>#REF!</v>
      </c>
      <c r="I10" s="57" t="e">
        <f>IF(#REF!="SI",5%,0%)</f>
        <v>#REF!</v>
      </c>
      <c r="J10" s="58"/>
      <c r="K10" s="59"/>
    </row>
    <row r="11" spans="1:1024" s="60" customFormat="1" ht="32.25" customHeight="1" x14ac:dyDescent="0.3">
      <c r="A11" s="50" t="s">
        <v>20</v>
      </c>
      <c r="B11" s="61" t="s">
        <v>21</v>
      </c>
      <c r="C11" s="52">
        <f>+Piano_econ__dettaglio!C24</f>
        <v>0</v>
      </c>
      <c r="D11" s="53" t="s">
        <v>43</v>
      </c>
      <c r="E11" s="54">
        <f t="shared" si="0"/>
        <v>0</v>
      </c>
      <c r="F11" s="55" t="e">
        <f>+E11/$E$15</f>
        <v>#DIV/0!</v>
      </c>
      <c r="G11" s="81" t="e">
        <f>IF(F11&gt;15%,"superamento massimale","")</f>
        <v>#DIV/0!</v>
      </c>
      <c r="H11" s="56" t="e">
        <f>IF(#REF!="Piccola impresa",50%,IF(#REF!="Media impresa",40%,))</f>
        <v>#REF!</v>
      </c>
      <c r="I11" s="57" t="e">
        <f>IF(#REF!="SI",5%,0%)</f>
        <v>#REF!</v>
      </c>
      <c r="J11" s="58"/>
      <c r="K11" s="59"/>
    </row>
    <row r="12" spans="1:1024" s="60" customFormat="1" ht="32.25" customHeight="1" x14ac:dyDescent="0.3">
      <c r="A12" s="50" t="s">
        <v>22</v>
      </c>
      <c r="B12" s="62" t="s">
        <v>35</v>
      </c>
      <c r="C12" s="52">
        <f>+Piano_econ__dettaglio!C30</f>
        <v>0</v>
      </c>
      <c r="D12" s="53"/>
      <c r="E12" s="54">
        <f t="shared" si="0"/>
        <v>0</v>
      </c>
      <c r="F12" s="55"/>
      <c r="G12" s="82"/>
      <c r="H12" s="63" t="e">
        <f>IF(#REF!="Piccola impresa",70%,IF(#REF!="Media impresa",60%,))</f>
        <v>#REF!</v>
      </c>
      <c r="I12" s="64">
        <v>0</v>
      </c>
      <c r="J12" s="58"/>
      <c r="K12" s="59"/>
    </row>
    <row r="13" spans="1:1024" s="60" customFormat="1" ht="32.25" customHeight="1" x14ac:dyDescent="0.3">
      <c r="A13" s="50" t="s">
        <v>23</v>
      </c>
      <c r="B13" s="62" t="s">
        <v>24</v>
      </c>
      <c r="C13" s="52">
        <f>+Piano_econ__dettaglio!C36</f>
        <v>0</v>
      </c>
      <c r="D13" s="53" t="s">
        <v>42</v>
      </c>
      <c r="E13" s="54">
        <f t="shared" si="0"/>
        <v>0</v>
      </c>
      <c r="F13" s="55" t="e">
        <f>+E13/$E$15</f>
        <v>#DIV/0!</v>
      </c>
      <c r="G13" s="81" t="e">
        <f>IF(F13&gt;5%,"superamento massimale","")</f>
        <v>#DIV/0!</v>
      </c>
      <c r="H13" s="63" t="e">
        <f>IF(#REF!="Piccola impresa",70%,IF(#REF!="Media impresa",60%,))</f>
        <v>#REF!</v>
      </c>
      <c r="I13" s="57">
        <v>0</v>
      </c>
      <c r="J13" s="58"/>
      <c r="K13" s="59"/>
      <c r="L13" s="65"/>
    </row>
    <row r="14" spans="1:1024" s="60" customFormat="1" ht="32.25" customHeight="1" x14ac:dyDescent="0.3">
      <c r="A14" s="50" t="s">
        <v>25</v>
      </c>
      <c r="B14" s="62" t="s">
        <v>36</v>
      </c>
      <c r="C14" s="52">
        <f>+Piano_econ__dettaglio!C42</f>
        <v>0</v>
      </c>
      <c r="D14" s="53" t="s">
        <v>37</v>
      </c>
      <c r="E14" s="54">
        <f t="shared" si="0"/>
        <v>0</v>
      </c>
      <c r="F14" s="55" t="e">
        <f>+E14/$E$15</f>
        <v>#DIV/0!</v>
      </c>
      <c r="G14" s="81" t="e">
        <f>IF(F14&gt;10%,"superamento massimale","")</f>
        <v>#DIV/0!</v>
      </c>
      <c r="H14" s="66" t="e">
        <f>IF(G14&gt;2%,"superamento massimale","")</f>
        <v>#DIV/0!</v>
      </c>
      <c r="I14" s="66" t="e">
        <f>IF(H14&gt;2%,"superamento massimale","")</f>
        <v>#DIV/0!</v>
      </c>
      <c r="J14" s="58"/>
      <c r="K14" s="59"/>
    </row>
    <row r="15" spans="1:1024" s="60" customFormat="1" ht="22.5" customHeight="1" x14ac:dyDescent="0.3">
      <c r="A15" s="101" t="s">
        <v>26</v>
      </c>
      <c r="B15" s="101"/>
      <c r="C15" s="67">
        <f>SUM(C10:C14)</f>
        <v>0</v>
      </c>
      <c r="D15" s="67"/>
      <c r="E15" s="67">
        <f>SUM(E10:E14)</f>
        <v>0</v>
      </c>
      <c r="F15" s="68"/>
      <c r="G15" s="69" t="str">
        <f>IF(E15&gt;3000000, "superamento massimale","")</f>
        <v/>
      </c>
      <c r="H15" s="70"/>
      <c r="I15" s="71"/>
      <c r="J15" s="72"/>
      <c r="K15" s="73"/>
    </row>
    <row r="16" spans="1:1024" s="60" customFormat="1" ht="23.25" customHeight="1" x14ac:dyDescent="0.3">
      <c r="A16" s="74"/>
      <c r="C16" s="75"/>
      <c r="D16" s="75"/>
    </row>
    <row r="18" spans="2:14" ht="15.6" x14ac:dyDescent="0.3">
      <c r="B18" s="104" t="s">
        <v>27</v>
      </c>
      <c r="C18" s="104"/>
      <c r="D18" s="104"/>
      <c r="E18" s="83"/>
      <c r="F18" s="83"/>
      <c r="G18" s="83"/>
      <c r="H18" s="76"/>
      <c r="I18" s="77"/>
      <c r="J18" s="78"/>
      <c r="K18" s="78"/>
      <c r="L18"/>
      <c r="M18"/>
      <c r="N18"/>
    </row>
    <row r="19" spans="2:14" x14ac:dyDescent="0.3">
      <c r="B19" s="105" t="s">
        <v>28</v>
      </c>
      <c r="C19" s="105"/>
      <c r="D19" s="105"/>
      <c r="E19" s="91"/>
      <c r="F19" s="91"/>
      <c r="G19" s="91"/>
    </row>
    <row r="22" spans="2:14" x14ac:dyDescent="0.3">
      <c r="B22" s="92"/>
      <c r="C22" s="92"/>
      <c r="D22" s="92"/>
      <c r="E22" s="92"/>
      <c r="F22" s="92"/>
      <c r="G22" s="92"/>
    </row>
    <row r="23" spans="2:14" x14ac:dyDescent="0.3">
      <c r="B23" s="7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5">
    <mergeCell ref="C2:E2"/>
    <mergeCell ref="A3:B3"/>
    <mergeCell ref="C3:D3"/>
    <mergeCell ref="E3:K3"/>
    <mergeCell ref="A1:G1"/>
    <mergeCell ref="A15:B15"/>
    <mergeCell ref="B22:G22"/>
    <mergeCell ref="C4:D4"/>
    <mergeCell ref="E4:K4"/>
    <mergeCell ref="C5:D5"/>
    <mergeCell ref="E5:K5"/>
    <mergeCell ref="A8:G8"/>
    <mergeCell ref="A9:B9"/>
    <mergeCell ref="B18:D18"/>
    <mergeCell ref="B19:D19"/>
  </mergeCells>
  <conditionalFormatting sqref="G10">
    <cfRule type="cellIs" dxfId="3" priority="8" stopIfTrue="1" operator="equal">
      <formula>"superaemnto massimale"</formula>
    </cfRule>
  </conditionalFormatting>
  <conditionalFormatting sqref="G10 G15">
    <cfRule type="cellIs" dxfId="2" priority="7" stopIfTrue="1" operator="equal">
      <formula>"superamento massimale"</formula>
    </cfRule>
  </conditionalFormatting>
  <conditionalFormatting sqref="G12:G14 H14:I14">
    <cfRule type="cellIs" dxfId="1" priority="10" stopIfTrue="1" operator="equal">
      <formula>"superamento massimali"</formula>
    </cfRule>
  </conditionalFormatting>
  <conditionalFormatting sqref="G11">
    <cfRule type="cellIs" dxfId="0" priority="1" stopIfTrue="1" operator="equal">
      <formula>"superamento massimali"</formula>
    </cfRule>
  </conditionalFormatting>
  <printOptions horizontalCentered="1"/>
  <pageMargins left="0.23622047244094491" right="0.23622047244094491" top="0.94488188976377963" bottom="0.74803149606299213" header="0.19685039370078741" footer="0.35433070866141736"/>
  <pageSetup paperSize="9" scale="85" fitToWidth="0" fitToHeight="0" orientation="portrait" r:id="rId1"/>
  <headerFooter alignWithMargins="0">
    <oddHeader>&amp;CCOMUNE DI CAMPOBELLO DI LICATA
AVVISO PUBBLICO - ANNUALITA’ 2022
DECRETO DEL PRESIDENTE DEL CONSIGLIO DEI MINISTRI 30 SETTEMBRE 2021 
FONDO COMUNI MARGINALI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Piano_econ__dettaglio</vt:lpstr>
      <vt:lpstr>Piano_econ__generale</vt:lpstr>
      <vt:lpstr>Piano_econ__dettaglio!Area_stampa</vt:lpstr>
      <vt:lpstr>Piano_econ__generale!Area_stampa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393913924468</cp:lastModifiedBy>
  <cp:lastPrinted>2023-11-27T11:42:39Z</cp:lastPrinted>
  <dcterms:created xsi:type="dcterms:W3CDTF">2017-05-23T13:44:40Z</dcterms:created>
  <dcterms:modified xsi:type="dcterms:W3CDTF">2023-12-04T08:08:46Z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